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2265" yWindow="65431" windowWidth="21450" windowHeight="12450" activeTab="0"/>
  </bookViews>
  <sheets>
    <sheet name="stundenabrechnung" sheetId="1" r:id="rId1"/>
  </sheets>
  <definedNames>
    <definedName name="Beginndatum_1">'stundenabrechnung'!$F$6</definedName>
    <definedName name="_xlnm.Print_Area" localSheetId="0">'stundenabrechnung'!$B$1:$J$51</definedName>
    <definedName name="Logo">'stundenabrechnung'!$C$51</definedName>
    <definedName name="Logo2">'stundenabrechnung'!$B$51</definedName>
  </definedNames>
  <calcPr fullCalcOnLoad="1"/>
</workbook>
</file>

<file path=xl/sharedStrings.xml><?xml version="1.0" encoding="utf-8"?>
<sst xmlns="http://schemas.openxmlformats.org/spreadsheetml/2006/main" count="28" uniqueCount="25">
  <si>
    <t>Datum</t>
  </si>
  <si>
    <t>vormittags</t>
  </si>
  <si>
    <t>nachmittags</t>
  </si>
  <si>
    <t>Soll-Zeit</t>
  </si>
  <si>
    <t>+ Zuschläge:</t>
  </si>
  <si>
    <t>davon verbraucht:</t>
  </si>
  <si>
    <t>Vortrag:</t>
  </si>
  <si>
    <t>Urlaub offen:</t>
  </si>
  <si>
    <t>Summen:</t>
  </si>
  <si>
    <t>+/- Übertrag Vormonat:</t>
  </si>
  <si>
    <t>Zwischensumme:</t>
  </si>
  <si>
    <t>STUNDENTABELLE</t>
  </si>
  <si>
    <t>Name Firma:</t>
  </si>
  <si>
    <t xml:space="preserve">Name Arbeitnehmer:  </t>
  </si>
  <si>
    <t xml:space="preserve">Erster Tag des Monats:  </t>
  </si>
  <si>
    <t>Stundenlohn:</t>
  </si>
  <si>
    <t>IST-Zeit</t>
  </si>
  <si>
    <t>GESAMTBERECHNUNG</t>
  </si>
  <si>
    <t>URLAUB</t>
  </si>
  <si>
    <t>SOLL-Zeit:</t>
  </si>
  <si>
    <t>von</t>
  </si>
  <si>
    <t>bis</t>
  </si>
  <si>
    <t>Ist-Zeit</t>
  </si>
  <si>
    <t>Differenz</t>
  </si>
  <si>
    <t>Letzte Aktualisierung: 06.07.2011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</si>
</sst>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h:mm"/>
    <numFmt numFmtId="179" formatCode="00000"/>
    <numFmt numFmtId="180" formatCode="00"/>
    <numFmt numFmtId="181" formatCode="mm"/>
    <numFmt numFmtId="182" formatCode="yyyy"/>
    <numFmt numFmtId="183" formatCode="\:yyyy"/>
    <numFmt numFmtId="184" formatCode="mmmmm\ yy"/>
    <numFmt numFmtId="185" formatCode="0000"/>
    <numFmt numFmtId="186" formatCode="dd/mm/yy"/>
    <numFmt numFmtId="187" formatCode="#,##0.00\ [$€-407];\-#,##0.00\ [$€-407]"/>
    <numFmt numFmtId="188" formatCode="[$-407]dddd\,\ d\.\ mmmm\ yyyy"/>
    <numFmt numFmtId="189" formatCode="dd"/>
    <numFmt numFmtId="190" formatCode="ddd"/>
    <numFmt numFmtId="191" formatCode="dddd"/>
    <numFmt numFmtId="192" formatCode="0.00\ &quot;Tage&quot;"/>
    <numFmt numFmtId="193" formatCode="#,##0.00_ ;\-#,##0.00\ "/>
    <numFmt numFmtId="194" formatCode="hh\,mm"/>
    <numFmt numFmtId="195" formatCode="h\,mm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41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147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4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186" fontId="0" fillId="0" borderId="0" xfId="0" applyNumberFormat="1" applyFont="1" applyAlignment="1">
      <alignment wrapText="1"/>
    </xf>
    <xf numFmtId="20" fontId="0" fillId="0" borderId="0" xfId="0" applyNumberFormat="1" applyFont="1" applyAlignment="1">
      <alignment/>
    </xf>
    <xf numFmtId="0" fontId="0" fillId="32" borderId="0" xfId="0" applyFill="1" applyBorder="1" applyAlignment="1" applyProtection="1">
      <alignment/>
      <protection/>
    </xf>
    <xf numFmtId="0" fontId="3" fillId="32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/>
    </xf>
    <xf numFmtId="0" fontId="2" fillId="32" borderId="0" xfId="0" applyFont="1" applyFill="1" applyBorder="1" applyAlignment="1" applyProtection="1">
      <alignment horizontal="center" vertical="center"/>
      <protection/>
    </xf>
    <xf numFmtId="191" fontId="0" fillId="32" borderId="0" xfId="0" applyNumberFormat="1" applyFill="1" applyBorder="1" applyAlignment="1" applyProtection="1">
      <alignment horizontal="center" vertical="center"/>
      <protection/>
    </xf>
    <xf numFmtId="0" fontId="0" fillId="32" borderId="0" xfId="0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4" fillId="32" borderId="0" xfId="0" applyFont="1" applyFill="1" applyBorder="1" applyAlignment="1" applyProtection="1">
      <alignment horizontal="center" vertical="center"/>
      <protection/>
    </xf>
    <xf numFmtId="14" fontId="0" fillId="32" borderId="0" xfId="0" applyNumberFormat="1" applyFont="1" applyFill="1" applyBorder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 horizontal="left" indent="1"/>
      <protection/>
    </xf>
    <xf numFmtId="2" fontId="0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1" xfId="0" applyNumberFormat="1" applyFont="1" applyBorder="1" applyAlignment="1" applyProtection="1">
      <alignment horizontal="right" vertical="center" indent="1"/>
      <protection locked="0"/>
    </xf>
    <xf numFmtId="190" fontId="0" fillId="32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Alignment="1">
      <alignment/>
    </xf>
    <xf numFmtId="190" fontId="0" fillId="32" borderId="12" xfId="0" applyNumberFormat="1" applyFill="1" applyBorder="1" applyAlignment="1">
      <alignment horizontal="center" vertical="center"/>
    </xf>
    <xf numFmtId="14" fontId="0" fillId="32" borderId="13" xfId="0" applyNumberFormat="1" applyFont="1" applyFill="1" applyBorder="1" applyAlignment="1">
      <alignment horizontal="left" vertical="center"/>
    </xf>
    <xf numFmtId="190" fontId="0" fillId="32" borderId="14" xfId="0" applyNumberFormat="1" applyFill="1" applyBorder="1" applyAlignment="1">
      <alignment horizontal="center" vertical="center"/>
    </xf>
    <xf numFmtId="14" fontId="0" fillId="32" borderId="15" xfId="0" applyNumberFormat="1" applyFont="1" applyFill="1" applyBorder="1" applyAlignment="1">
      <alignment horizontal="left" vertical="center"/>
    </xf>
    <xf numFmtId="14" fontId="0" fillId="33" borderId="0" xfId="0" applyNumberFormat="1" applyFont="1" applyFill="1" applyBorder="1" applyAlignment="1" applyProtection="1">
      <alignment horizontal="left" vertical="center" indent="1"/>
      <protection/>
    </xf>
    <xf numFmtId="192" fontId="0" fillId="32" borderId="16" xfId="0" applyNumberFormat="1" applyFill="1" applyBorder="1" applyAlignment="1" applyProtection="1">
      <alignment horizontal="right" vertical="center" indent="1"/>
      <protection/>
    </xf>
    <xf numFmtId="192" fontId="0" fillId="32" borderId="0" xfId="0" applyNumberForma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indent="1"/>
      <protection/>
    </xf>
    <xf numFmtId="2" fontId="0" fillId="32" borderId="0" xfId="0" applyNumberFormat="1" applyFill="1" applyBorder="1" applyAlignment="1" applyProtection="1">
      <alignment horizontal="right" vertical="center" indent="1"/>
      <protection/>
    </xf>
    <xf numFmtId="49" fontId="0" fillId="32" borderId="0" xfId="0" applyNumberFormat="1" applyFill="1" applyBorder="1" applyAlignment="1" applyProtection="1">
      <alignment horizontal="left" vertical="center" indent="1"/>
      <protection/>
    </xf>
    <xf numFmtId="0" fontId="2" fillId="32" borderId="0" xfId="0" applyFont="1" applyFill="1" applyBorder="1" applyAlignment="1" applyProtection="1">
      <alignment horizontal="left" vertical="center" indent="1"/>
      <protection/>
    </xf>
    <xf numFmtId="2" fontId="2" fillId="32" borderId="0" xfId="0" applyNumberFormat="1" applyFont="1" applyFill="1" applyBorder="1" applyAlignment="1" applyProtection="1">
      <alignment horizontal="right" vertical="center" indent="1"/>
      <protection/>
    </xf>
    <xf numFmtId="0" fontId="1" fillId="0" borderId="0" xfId="0" applyFont="1" applyAlignment="1" applyProtection="1">
      <alignment horizontal="center" vertical="center"/>
      <protection/>
    </xf>
    <xf numFmtId="20" fontId="0" fillId="0" borderId="17" xfId="0" applyNumberFormat="1" applyBorder="1" applyAlignment="1" applyProtection="1">
      <alignment/>
      <protection/>
    </xf>
    <xf numFmtId="20" fontId="5" fillId="0" borderId="0" xfId="0" applyNumberFormat="1" applyFont="1" applyBorder="1" applyAlignment="1" applyProtection="1">
      <alignment horizontal="left" vertical="center" indent="1"/>
      <protection/>
    </xf>
    <xf numFmtId="187" fontId="4" fillId="0" borderId="0" xfId="0" applyNumberFormat="1" applyFont="1" applyBorder="1" applyAlignment="1" applyProtection="1">
      <alignment horizontal="center" vertical="center"/>
      <protection/>
    </xf>
    <xf numFmtId="20" fontId="0" fillId="0" borderId="0" xfId="0" applyNumberFormat="1" applyAlignment="1" applyProtection="1">
      <alignment/>
      <protection/>
    </xf>
    <xf numFmtId="0" fontId="1" fillId="0" borderId="18" xfId="0" applyFont="1" applyBorder="1" applyAlignment="1" applyProtection="1">
      <alignment horizontal="center" vertical="center"/>
      <protection/>
    </xf>
    <xf numFmtId="2" fontId="2" fillId="16" borderId="19" xfId="0" applyNumberFormat="1" applyFont="1" applyFill="1" applyBorder="1" applyAlignment="1" applyProtection="1">
      <alignment horizontal="right" vertical="center" indent="1"/>
      <protection/>
    </xf>
    <xf numFmtId="20" fontId="0" fillId="0" borderId="17" xfId="0" applyNumberFormat="1" applyFont="1" applyBorder="1" applyAlignment="1" applyProtection="1">
      <alignment horizontal="center" vertical="center"/>
      <protection locked="0"/>
    </xf>
    <xf numFmtId="20" fontId="0" fillId="0" borderId="10" xfId="0" applyNumberFormat="1" applyFont="1" applyBorder="1" applyAlignment="1" applyProtection="1">
      <alignment horizontal="center" vertical="center"/>
      <protection locked="0"/>
    </xf>
    <xf numFmtId="2" fontId="0" fillId="32" borderId="0" xfId="0" applyNumberFormat="1" applyFont="1" applyFill="1" applyBorder="1" applyAlignment="1" applyProtection="1">
      <alignment horizontal="right" vertical="center" indent="1"/>
      <protection/>
    </xf>
    <xf numFmtId="20" fontId="0" fillId="0" borderId="15" xfId="0" applyNumberFormat="1" applyFont="1" applyBorder="1" applyAlignment="1" applyProtection="1">
      <alignment horizontal="right" vertical="center" indent="1"/>
      <protection locked="0"/>
    </xf>
    <xf numFmtId="20" fontId="0" fillId="0" borderId="11" xfId="0" applyNumberFormat="1" applyFont="1" applyBorder="1" applyAlignment="1" applyProtection="1">
      <alignment horizontal="right" vertical="center" indent="1"/>
      <protection locked="0"/>
    </xf>
    <xf numFmtId="20" fontId="0" fillId="0" borderId="20" xfId="0" applyNumberFormat="1" applyFont="1" applyBorder="1" applyAlignment="1" applyProtection="1">
      <alignment horizontal="right" vertical="center" indent="1"/>
      <protection locked="0"/>
    </xf>
    <xf numFmtId="0" fontId="2" fillId="16" borderId="21" xfId="0" applyFont="1" applyFill="1" applyBorder="1" applyAlignment="1">
      <alignment horizontal="center" vertical="center"/>
    </xf>
    <xf numFmtId="179" fontId="2" fillId="16" borderId="22" xfId="0" applyNumberFormat="1" applyFont="1" applyFill="1" applyBorder="1" applyAlignment="1">
      <alignment horizontal="center" vertical="center"/>
    </xf>
    <xf numFmtId="179" fontId="0" fillId="16" borderId="17" xfId="0" applyNumberFormat="1" applyFill="1" applyBorder="1" applyAlignment="1">
      <alignment/>
    </xf>
    <xf numFmtId="0" fontId="2" fillId="16" borderId="23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top"/>
    </xf>
    <xf numFmtId="0" fontId="0" fillId="16" borderId="25" xfId="0" applyFont="1" applyFill="1" applyBorder="1" applyAlignment="1">
      <alignment horizontal="center" vertical="top"/>
    </xf>
    <xf numFmtId="0" fontId="0" fillId="32" borderId="0" xfId="0" applyFill="1" applyBorder="1" applyAlignment="1">
      <alignment horizontal="center" vertical="top"/>
    </xf>
    <xf numFmtId="0" fontId="43" fillId="32" borderId="0" xfId="0" applyFont="1" applyFill="1" applyBorder="1" applyAlignment="1" applyProtection="1">
      <alignment horizontal="left" vertical="center" indent="1"/>
      <protection/>
    </xf>
    <xf numFmtId="2" fontId="43" fillId="32" borderId="0" xfId="0" applyNumberFormat="1" applyFont="1" applyFill="1" applyBorder="1" applyAlignment="1" applyProtection="1">
      <alignment horizontal="right" vertical="center" indent="1"/>
      <protection/>
    </xf>
    <xf numFmtId="0" fontId="0" fillId="32" borderId="0" xfId="0" applyFill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/>
      <protection/>
    </xf>
    <xf numFmtId="0" fontId="44" fillId="32" borderId="0" xfId="0" applyFont="1" applyFill="1" applyBorder="1" applyAlignment="1" applyProtection="1">
      <alignment horizontal="left" vertical="center"/>
      <protection/>
    </xf>
    <xf numFmtId="0" fontId="43" fillId="32" borderId="0" xfId="0" applyFont="1" applyFill="1" applyBorder="1" applyAlignment="1" applyProtection="1">
      <alignment horizontal="left" vertical="center"/>
      <protection/>
    </xf>
    <xf numFmtId="2" fontId="43" fillId="32" borderId="0" xfId="0" applyNumberFormat="1" applyFont="1" applyFill="1" applyBorder="1" applyAlignment="1" applyProtection="1">
      <alignment horizontal="right" vertical="center"/>
      <protection/>
    </xf>
    <xf numFmtId="49" fontId="43" fillId="32" borderId="0" xfId="0" applyNumberFormat="1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4" borderId="21" xfId="0" applyFont="1" applyFill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>
      <alignment/>
    </xf>
    <xf numFmtId="20" fontId="0" fillId="32" borderId="15" xfId="0" applyNumberFormat="1" applyFont="1" applyFill="1" applyBorder="1" applyAlignment="1" applyProtection="1">
      <alignment horizontal="right" vertical="center" indent="1"/>
      <protection locked="0"/>
    </xf>
    <xf numFmtId="20" fontId="0" fillId="32" borderId="17" xfId="0" applyNumberFormat="1" applyFont="1" applyFill="1" applyBorder="1" applyAlignment="1" applyProtection="1">
      <alignment horizontal="right" vertical="center" indent="1"/>
      <protection locked="0"/>
    </xf>
    <xf numFmtId="2" fontId="0" fillId="35" borderId="21" xfId="0" applyNumberFormat="1" applyFont="1" applyFill="1" applyBorder="1" applyAlignment="1">
      <alignment horizontal="right" vertical="center" indent="1"/>
    </xf>
    <xf numFmtId="2" fontId="0" fillId="35" borderId="11" xfId="0" applyNumberFormat="1" applyFont="1" applyFill="1" applyBorder="1" applyAlignment="1">
      <alignment horizontal="right" vertical="center" indent="1"/>
    </xf>
    <xf numFmtId="2" fontId="2" fillId="34" borderId="19" xfId="0" applyNumberFormat="1" applyFont="1" applyFill="1" applyBorder="1" applyAlignment="1">
      <alignment horizontal="right" vertical="center" indent="1"/>
    </xf>
    <xf numFmtId="2" fontId="0" fillId="2" borderId="10" xfId="0" applyNumberFormat="1" applyFont="1" applyFill="1" applyBorder="1" applyAlignment="1" applyProtection="1">
      <alignment horizontal="right" vertical="center" indent="1"/>
      <protection/>
    </xf>
    <xf numFmtId="2" fontId="0" fillId="2" borderId="11" xfId="0" applyNumberFormat="1" applyFont="1" applyFill="1" applyBorder="1" applyAlignment="1" applyProtection="1">
      <alignment horizontal="right" vertical="center" indent="1"/>
      <protection/>
    </xf>
    <xf numFmtId="2" fontId="0" fillId="2" borderId="20" xfId="0" applyNumberFormat="1" applyFont="1" applyFill="1" applyBorder="1" applyAlignment="1" applyProtection="1">
      <alignment horizontal="right" vertical="center" indent="1"/>
      <protection/>
    </xf>
    <xf numFmtId="2" fontId="0" fillId="2" borderId="26" xfId="0" applyNumberFormat="1" applyFont="1" applyFill="1" applyBorder="1" applyAlignment="1" applyProtection="1">
      <alignment horizontal="right" vertical="center" indent="1"/>
      <protection/>
    </xf>
    <xf numFmtId="2" fontId="0" fillId="2" borderId="27" xfId="0" applyNumberFormat="1" applyFont="1" applyFill="1" applyBorder="1" applyAlignment="1" applyProtection="1">
      <alignment horizontal="right" vertical="center" indent="1"/>
      <protection/>
    </xf>
    <xf numFmtId="20" fontId="6" fillId="0" borderId="0" xfId="0" applyNumberFormat="1" applyFont="1" applyAlignment="1">
      <alignment vertical="center"/>
    </xf>
    <xf numFmtId="14" fontId="6" fillId="36" borderId="0" xfId="0" applyNumberFormat="1" applyFont="1" applyFill="1" applyBorder="1" applyAlignment="1">
      <alignment horizontal="center" vertical="center"/>
    </xf>
    <xf numFmtId="193" fontId="0" fillId="2" borderId="28" xfId="0" applyNumberFormat="1" applyFont="1" applyFill="1" applyBorder="1" applyAlignment="1" applyProtection="1">
      <alignment horizontal="right" vertical="center"/>
      <protection/>
    </xf>
    <xf numFmtId="0" fontId="0" fillId="0" borderId="29" xfId="0" applyBorder="1" applyAlignment="1">
      <alignment vertical="center"/>
    </xf>
    <xf numFmtId="193" fontId="0" fillId="0" borderId="28" xfId="0" applyNumberFormat="1" applyFont="1" applyBorder="1" applyAlignment="1" applyProtection="1">
      <alignment horizontal="right" vertical="center"/>
      <protection locked="0"/>
    </xf>
    <xf numFmtId="193" fontId="2" fillId="16" borderId="28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vertical="center" indent="1"/>
    </xf>
    <xf numFmtId="14" fontId="0" fillId="0" borderId="24" xfId="0" applyNumberFormat="1" applyFont="1" applyFill="1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indent="1"/>
      <protection locked="0"/>
    </xf>
    <xf numFmtId="0" fontId="0" fillId="0" borderId="25" xfId="0" applyBorder="1" applyAlignment="1">
      <alignment horizontal="left" indent="1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vertical="center" indent="1"/>
    </xf>
    <xf numFmtId="20" fontId="2" fillId="16" borderId="28" xfId="0" applyNumberFormat="1" applyFont="1" applyFill="1" applyBorder="1" applyAlignment="1">
      <alignment horizontal="left" vertical="center" indent="1"/>
    </xf>
    <xf numFmtId="0" fontId="2" fillId="16" borderId="30" xfId="0" applyFont="1" applyFill="1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16" borderId="29" xfId="0" applyFill="1" applyBorder="1" applyAlignment="1">
      <alignment horizontal="left" vertical="center" indent="1"/>
    </xf>
    <xf numFmtId="14" fontId="2" fillId="37" borderId="28" xfId="0" applyNumberFormat="1" applyFont="1" applyFill="1" applyBorder="1" applyAlignment="1" applyProtection="1">
      <alignment horizontal="left" vertical="center" indent="1"/>
      <protection/>
    </xf>
    <xf numFmtId="0" fontId="2" fillId="16" borderId="30" xfId="0" applyFont="1" applyFill="1" applyBorder="1" applyAlignment="1" applyProtection="1">
      <alignment horizontal="left" indent="1"/>
      <protection/>
    </xf>
    <xf numFmtId="14" fontId="0" fillId="38" borderId="32" xfId="0" applyNumberFormat="1" applyFont="1" applyFill="1" applyBorder="1" applyAlignment="1">
      <alignment horizontal="left" vertical="center" indent="1"/>
    </xf>
    <xf numFmtId="0" fontId="0" fillId="0" borderId="33" xfId="0" applyBorder="1" applyAlignment="1">
      <alignment horizontal="left" indent="1"/>
    </xf>
    <xf numFmtId="14" fontId="0" fillId="38" borderId="34" xfId="0" applyNumberFormat="1" applyFont="1" applyFill="1" applyBorder="1" applyAlignment="1">
      <alignment horizontal="left" vertical="center" indent="1"/>
    </xf>
    <xf numFmtId="0" fontId="0" fillId="0" borderId="35" xfId="0" applyBorder="1" applyAlignment="1">
      <alignment horizontal="left" indent="1"/>
    </xf>
    <xf numFmtId="20" fontId="0" fillId="2" borderId="24" xfId="0" applyNumberFormat="1" applyFill="1" applyBorder="1" applyAlignment="1">
      <alignment horizontal="left" vertical="center" indent="1"/>
    </xf>
    <xf numFmtId="0" fontId="0" fillId="2" borderId="25" xfId="0" applyFill="1" applyBorder="1" applyAlignment="1">
      <alignment horizontal="left" vertical="center" indent="1"/>
    </xf>
    <xf numFmtId="49" fontId="0" fillId="0" borderId="28" xfId="0" applyNumberFormat="1" applyFont="1" applyBorder="1" applyAlignment="1">
      <alignment horizontal="left" vertical="center" indent="1"/>
    </xf>
    <xf numFmtId="0" fontId="0" fillId="0" borderId="34" xfId="0" applyBorder="1" applyAlignment="1" applyProtection="1">
      <alignment horizontal="right" vertical="center" indent="1"/>
      <protection locked="0"/>
    </xf>
    <xf numFmtId="0" fontId="0" fillId="0" borderId="35" xfId="0" applyBorder="1" applyAlignment="1" applyProtection="1">
      <alignment horizontal="right" vertical="center" indent="1"/>
      <protection locked="0"/>
    </xf>
    <xf numFmtId="0" fontId="0" fillId="0" borderId="32" xfId="0" applyBorder="1" applyAlignment="1" applyProtection="1">
      <alignment horizontal="right" vertical="center" indent="1"/>
      <protection locked="0"/>
    </xf>
    <xf numFmtId="0" fontId="0" fillId="0" borderId="33" xfId="0" applyBorder="1" applyAlignment="1" applyProtection="1">
      <alignment horizontal="right" vertical="center" indent="1"/>
      <protection locked="0"/>
    </xf>
    <xf numFmtId="192" fontId="2" fillId="16" borderId="28" xfId="0" applyNumberFormat="1" applyFont="1" applyFill="1" applyBorder="1" applyAlignment="1" applyProtection="1">
      <alignment horizontal="right" vertical="center" indent="1"/>
      <protection/>
    </xf>
    <xf numFmtId="0" fontId="0" fillId="0" borderId="29" xfId="0" applyBorder="1" applyAlignment="1">
      <alignment horizontal="right" vertical="center" indent="1"/>
    </xf>
    <xf numFmtId="0" fontId="2" fillId="32" borderId="36" xfId="0" applyFont="1" applyFill="1" applyBorder="1" applyAlignment="1">
      <alignment horizontal="left" vertical="center" indent="1"/>
    </xf>
    <xf numFmtId="0" fontId="0" fillId="0" borderId="37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2" fillId="32" borderId="32" xfId="0" applyFont="1" applyFill="1" applyBorder="1" applyAlignment="1">
      <alignment horizontal="left" vertical="center" wrapText="1" indent="1"/>
    </xf>
    <xf numFmtId="0" fontId="0" fillId="0" borderId="39" xfId="0" applyBorder="1" applyAlignment="1">
      <alignment horizontal="left" indent="1"/>
    </xf>
    <xf numFmtId="14" fontId="2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16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16" borderId="28" xfId="0" applyFill="1" applyBorder="1" applyAlignment="1">
      <alignment/>
    </xf>
    <xf numFmtId="20" fontId="0" fillId="2" borderId="28" xfId="0" applyNumberFormat="1" applyFill="1" applyBorder="1" applyAlignment="1">
      <alignment horizontal="left" vertical="center" indent="1"/>
    </xf>
    <xf numFmtId="0" fontId="0" fillId="2" borderId="29" xfId="0" applyFill="1" applyBorder="1" applyAlignment="1">
      <alignment horizontal="left" vertical="center" indent="1"/>
    </xf>
    <xf numFmtId="49" fontId="0" fillId="0" borderId="24" xfId="0" applyNumberFormat="1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2" fillId="16" borderId="28" xfId="0" applyFont="1" applyFill="1" applyBorder="1" applyAlignment="1" applyProtection="1">
      <alignment horizontal="center" vertical="center"/>
      <protection/>
    </xf>
    <xf numFmtId="0" fontId="0" fillId="16" borderId="29" xfId="0" applyFill="1" applyBorder="1" applyAlignment="1">
      <alignment/>
    </xf>
    <xf numFmtId="0" fontId="2" fillId="32" borderId="22" xfId="0" applyFont="1" applyFill="1" applyBorder="1" applyAlignment="1" applyProtection="1">
      <alignment horizontal="left" vertical="center" indent="1"/>
      <protection/>
    </xf>
    <xf numFmtId="0" fontId="2" fillId="32" borderId="0" xfId="0" applyFont="1" applyFill="1" applyBorder="1" applyAlignment="1" applyProtection="1">
      <alignment horizontal="left" vertical="center" indent="1"/>
      <protection/>
    </xf>
    <xf numFmtId="179" fontId="2" fillId="16" borderId="12" xfId="0" applyNumberFormat="1" applyFont="1" applyFill="1" applyBorder="1" applyAlignment="1">
      <alignment horizontal="center" vertical="center"/>
    </xf>
    <xf numFmtId="179" fontId="0" fillId="16" borderId="13" xfId="0" applyNumberFormat="1" applyFill="1" applyBorder="1" applyAlignment="1">
      <alignment/>
    </xf>
    <xf numFmtId="14" fontId="2" fillId="37" borderId="19" xfId="0" applyNumberFormat="1" applyFont="1" applyFill="1" applyBorder="1" applyAlignment="1">
      <alignment horizontal="left" vertical="center" indent="1"/>
    </xf>
    <xf numFmtId="0" fontId="0" fillId="16" borderId="19" xfId="0" applyFill="1" applyBorder="1" applyAlignment="1">
      <alignment horizontal="left" indent="1"/>
    </xf>
    <xf numFmtId="14" fontId="2" fillId="33" borderId="12" xfId="0" applyNumberFormat="1" applyFont="1" applyFill="1" applyBorder="1" applyAlignment="1">
      <alignment horizontal="left" vertical="center" wrapText="1" indent="1"/>
    </xf>
    <xf numFmtId="0" fontId="0" fillId="0" borderId="16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14" fontId="3" fillId="16" borderId="12" xfId="0" applyNumberFormat="1" applyFont="1" applyFill="1" applyBorder="1" applyAlignment="1">
      <alignment horizontal="center" vertical="center"/>
    </xf>
    <xf numFmtId="0" fontId="0" fillId="16" borderId="16" xfId="0" applyFill="1" applyBorder="1" applyAlignment="1">
      <alignment/>
    </xf>
    <xf numFmtId="0" fontId="0" fillId="16" borderId="24" xfId="0" applyFill="1" applyBorder="1" applyAlignment="1">
      <alignment/>
    </xf>
    <xf numFmtId="0" fontId="0" fillId="16" borderId="18" xfId="0" applyFill="1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50</xdr:row>
      <xdr:rowOff>38100</xdr:rowOff>
    </xdr:from>
    <xdr:to>
      <xdr:col>6</xdr:col>
      <xdr:colOff>400050</xdr:colOff>
      <xdr:row>50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3039725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50</xdr:row>
      <xdr:rowOff>38100</xdr:rowOff>
    </xdr:from>
    <xdr:to>
      <xdr:col>6</xdr:col>
      <xdr:colOff>47625</xdr:colOff>
      <xdr:row>50</xdr:row>
      <xdr:rowOff>1028700</xdr:rowOff>
    </xdr:to>
    <xdr:pic>
      <xdr:nvPicPr>
        <xdr:cNvPr id="2" name="Grafik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3039725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showGridLines="0" showRowColHeaders="0" showZeros="0" tabSelected="1" showOutlineSymbol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5.28125" style="0" customWidth="1"/>
    <col min="4" max="9" width="12.7109375" style="0" customWidth="1"/>
    <col min="10" max="10" width="12.7109375" style="65" customWidth="1"/>
    <col min="11" max="11" width="20.7109375" style="0" customWidth="1"/>
    <col min="12" max="12" width="18.7109375" style="0" customWidth="1"/>
    <col min="13" max="13" width="2.421875" style="0" customWidth="1"/>
  </cols>
  <sheetData>
    <row r="1" spans="2:13" ht="21" customHeight="1">
      <c r="B1" s="142" t="s">
        <v>11</v>
      </c>
      <c r="C1" s="143"/>
      <c r="D1" s="143"/>
      <c r="E1" s="143"/>
      <c r="F1" s="143"/>
      <c r="G1" s="143"/>
      <c r="H1" s="143"/>
      <c r="I1" s="143"/>
      <c r="J1" s="124"/>
      <c r="K1" s="10"/>
      <c r="L1" s="14">
        <f>YEAR(Beginndatum_1)</f>
        <v>2011</v>
      </c>
      <c r="M1" s="20"/>
    </row>
    <row r="2" spans="2:20" s="1" customFormat="1" ht="21" customHeight="1">
      <c r="B2" s="144"/>
      <c r="C2" s="145"/>
      <c r="D2" s="145"/>
      <c r="E2" s="145"/>
      <c r="F2" s="145"/>
      <c r="G2" s="145"/>
      <c r="H2" s="145"/>
      <c r="I2" s="145"/>
      <c r="J2" s="146"/>
      <c r="K2" s="15"/>
      <c r="L2" s="19"/>
      <c r="M2" s="8"/>
      <c r="N2" s="8"/>
      <c r="O2" s="2"/>
      <c r="P2" s="2"/>
      <c r="Q2" s="2"/>
      <c r="R2" s="2"/>
      <c r="S2" s="2"/>
      <c r="T2" s="2"/>
    </row>
    <row r="3" spans="2:20" s="1" customFormat="1" ht="15" customHeight="1">
      <c r="B3" s="79" t="s">
        <v>24</v>
      </c>
      <c r="C3" s="80"/>
      <c r="D3" s="80"/>
      <c r="E3" s="53"/>
      <c r="F3" s="53"/>
      <c r="G3" s="53"/>
      <c r="H3" s="53"/>
      <c r="I3" s="53"/>
      <c r="J3" s="53"/>
      <c r="K3" s="53"/>
      <c r="L3" s="53"/>
      <c r="M3" s="53"/>
      <c r="N3" s="53"/>
      <c r="O3"/>
      <c r="P3"/>
      <c r="Q3"/>
      <c r="R3" s="3"/>
      <c r="S3" s="3"/>
      <c r="T3" s="2"/>
    </row>
    <row r="4" spans="2:20" s="1" customFormat="1" ht="21" customHeight="1">
      <c r="B4" s="139" t="s">
        <v>12</v>
      </c>
      <c r="C4" s="140"/>
      <c r="D4" s="140"/>
      <c r="E4" s="141"/>
      <c r="F4" s="88"/>
      <c r="G4" s="89"/>
      <c r="H4" s="89"/>
      <c r="I4" s="89"/>
      <c r="J4" s="90"/>
      <c r="K4" s="133"/>
      <c r="L4" s="134"/>
      <c r="M4" s="11"/>
      <c r="N4" s="7"/>
      <c r="O4"/>
      <c r="P4"/>
      <c r="Q4"/>
      <c r="R4" s="4"/>
      <c r="S4" s="4"/>
      <c r="T4" s="2"/>
    </row>
    <row r="5" spans="2:20" s="1" customFormat="1" ht="21" customHeight="1">
      <c r="B5" s="116" t="s">
        <v>13</v>
      </c>
      <c r="C5" s="117"/>
      <c r="D5" s="117"/>
      <c r="E5" s="118"/>
      <c r="F5" s="94"/>
      <c r="G5" s="95"/>
      <c r="H5" s="95"/>
      <c r="I5" s="95"/>
      <c r="J5" s="96"/>
      <c r="K5" s="29"/>
      <c r="L5" s="27"/>
      <c r="M5" s="7"/>
      <c r="N5" s="7"/>
      <c r="O5"/>
      <c r="P5"/>
      <c r="Q5"/>
      <c r="R5" s="3"/>
      <c r="S5" s="5"/>
      <c r="T5" s="6"/>
    </row>
    <row r="6" spans="2:20" s="1" customFormat="1" ht="21" customHeight="1">
      <c r="B6" s="119" t="s">
        <v>14</v>
      </c>
      <c r="C6" s="120"/>
      <c r="D6" s="120"/>
      <c r="E6" s="104"/>
      <c r="F6" s="91">
        <v>40544</v>
      </c>
      <c r="G6" s="92"/>
      <c r="H6" s="92"/>
      <c r="I6" s="92"/>
      <c r="J6" s="93"/>
      <c r="K6" s="29"/>
      <c r="L6" s="27"/>
      <c r="M6" s="7"/>
      <c r="N6" s="7"/>
      <c r="O6"/>
      <c r="P6"/>
      <c r="Q6"/>
      <c r="R6" s="3"/>
      <c r="S6" s="5"/>
      <c r="T6" s="6"/>
    </row>
    <row r="7" spans="2:20" s="1" customFormat="1" ht="15" customHeight="1">
      <c r="B7" s="38"/>
      <c r="C7" s="121"/>
      <c r="D7" s="121"/>
      <c r="E7" s="122"/>
      <c r="F7" s="122"/>
      <c r="G7" s="122"/>
      <c r="H7" s="122"/>
      <c r="I7" s="122"/>
      <c r="J7" s="63"/>
      <c r="K7" s="16"/>
      <c r="L7" s="7"/>
      <c r="M7" s="7"/>
      <c r="N7" s="7"/>
      <c r="O7"/>
      <c r="P7"/>
      <c r="Q7"/>
      <c r="R7" s="3"/>
      <c r="S7" s="5"/>
      <c r="T7" s="6"/>
    </row>
    <row r="8" spans="1:20" s="1" customFormat="1" ht="21" customHeight="1">
      <c r="A8" s="9"/>
      <c r="B8" s="137" t="s">
        <v>18</v>
      </c>
      <c r="C8" s="138"/>
      <c r="D8" s="138"/>
      <c r="E8" s="138"/>
      <c r="F8" s="38"/>
      <c r="G8" s="97" t="s">
        <v>17</v>
      </c>
      <c r="H8" s="98"/>
      <c r="I8" s="98"/>
      <c r="J8" s="99"/>
      <c r="K8" s="16"/>
      <c r="L8" s="7"/>
      <c r="M8" s="7"/>
      <c r="N8" s="7"/>
      <c r="O8"/>
      <c r="P8"/>
      <c r="Q8"/>
      <c r="R8" s="3"/>
      <c r="S8" s="5"/>
      <c r="T8" s="6"/>
    </row>
    <row r="9" spans="1:20" s="1" customFormat="1" ht="21" customHeight="1">
      <c r="A9" s="9"/>
      <c r="B9" s="105" t="s">
        <v>7</v>
      </c>
      <c r="C9" s="106"/>
      <c r="D9" s="110"/>
      <c r="E9" s="111"/>
      <c r="F9" s="35"/>
      <c r="G9" s="107" t="s">
        <v>19</v>
      </c>
      <c r="H9" s="108"/>
      <c r="I9" s="81">
        <f>H49</f>
      </c>
      <c r="J9" s="82"/>
      <c r="K9" s="16"/>
      <c r="L9" s="7"/>
      <c r="M9" s="7"/>
      <c r="N9" s="7"/>
      <c r="O9"/>
      <c r="P9"/>
      <c r="Q9"/>
      <c r="R9" s="3"/>
      <c r="S9" s="5"/>
      <c r="T9" s="6"/>
    </row>
    <row r="10" spans="1:20" s="1" customFormat="1" ht="21" customHeight="1">
      <c r="A10" s="9"/>
      <c r="B10" s="103" t="s">
        <v>5</v>
      </c>
      <c r="C10" s="104"/>
      <c r="D10" s="112"/>
      <c r="E10" s="113"/>
      <c r="F10" s="35"/>
      <c r="G10" s="109" t="s">
        <v>9</v>
      </c>
      <c r="H10" s="99"/>
      <c r="I10" s="83"/>
      <c r="J10" s="82"/>
      <c r="K10" s="16"/>
      <c r="L10" s="7"/>
      <c r="M10" s="7"/>
      <c r="N10" s="7"/>
      <c r="O10"/>
      <c r="P10"/>
      <c r="Q10"/>
      <c r="R10" s="3"/>
      <c r="S10" s="5"/>
      <c r="T10" s="6"/>
    </row>
    <row r="11" spans="1:20" s="1" customFormat="1" ht="21" customHeight="1">
      <c r="A11" s="9"/>
      <c r="B11" s="101" t="s">
        <v>6</v>
      </c>
      <c r="C11" s="102"/>
      <c r="D11" s="114" t="str">
        <f>IF(SUM(D9-D10)=0,"kein Vortrag",SUM(D9-D10))</f>
        <v>kein Vortrag</v>
      </c>
      <c r="E11" s="115"/>
      <c r="F11" s="35"/>
      <c r="G11" s="127" t="s">
        <v>10</v>
      </c>
      <c r="H11" s="128"/>
      <c r="I11" s="81">
        <f>IF(I9="","",SUM(I9+I10))</f>
      </c>
      <c r="J11" s="82"/>
      <c r="K11" s="16"/>
      <c r="L11" s="7"/>
      <c r="M11" s="7"/>
      <c r="N11" s="7"/>
      <c r="O11"/>
      <c r="P11"/>
      <c r="Q11"/>
      <c r="R11" s="3"/>
      <c r="S11" s="5"/>
      <c r="T11" s="6"/>
    </row>
    <row r="12" spans="1:20" s="1" customFormat="1" ht="21" customHeight="1">
      <c r="A12" s="9"/>
      <c r="B12" s="25"/>
      <c r="C12" s="16"/>
      <c r="D12" s="16"/>
      <c r="E12" s="26"/>
      <c r="F12" s="35"/>
      <c r="G12" s="127" t="s">
        <v>16</v>
      </c>
      <c r="H12" s="128"/>
      <c r="I12" s="81">
        <f>I49</f>
      </c>
      <c r="J12" s="82"/>
      <c r="K12" s="16"/>
      <c r="L12" s="7"/>
      <c r="M12" s="7"/>
      <c r="N12" s="7"/>
      <c r="O12"/>
      <c r="P12"/>
      <c r="Q12"/>
      <c r="R12" s="3"/>
      <c r="S12" s="5"/>
      <c r="T12" s="6"/>
    </row>
    <row r="13" spans="1:20" s="1" customFormat="1" ht="21" customHeight="1">
      <c r="A13" s="9"/>
      <c r="B13" s="36" t="s">
        <v>15</v>
      </c>
      <c r="C13" s="37">
        <v>10</v>
      </c>
      <c r="D13" s="37"/>
      <c r="E13" s="27"/>
      <c r="F13" s="35"/>
      <c r="G13" s="129" t="s">
        <v>4</v>
      </c>
      <c r="H13" s="130"/>
      <c r="I13" s="83"/>
      <c r="J13" s="82"/>
      <c r="K13" s="56"/>
      <c r="L13" s="7"/>
      <c r="M13" s="7"/>
      <c r="N13" s="7"/>
      <c r="O13"/>
      <c r="P13"/>
      <c r="Q13"/>
      <c r="R13" s="3"/>
      <c r="S13" s="5"/>
      <c r="T13" s="6"/>
    </row>
    <row r="14" spans="1:20" s="1" customFormat="1" ht="21" customHeight="1">
      <c r="A14" s="9"/>
      <c r="B14" s="25"/>
      <c r="C14" s="16"/>
      <c r="D14" s="16"/>
      <c r="E14" s="27"/>
      <c r="F14" s="38"/>
      <c r="G14" s="97" t="s">
        <v>6</v>
      </c>
      <c r="H14" s="100"/>
      <c r="I14" s="84">
        <f>IF(OR(I9="",I12=""),"",I12+I13-I11)</f>
      </c>
      <c r="J14" s="82"/>
      <c r="K14" s="56"/>
      <c r="L14" s="7"/>
      <c r="M14" s="7"/>
      <c r="N14" s="7"/>
      <c r="O14"/>
      <c r="P14"/>
      <c r="Q14"/>
      <c r="R14" s="3"/>
      <c r="S14" s="5"/>
      <c r="T14" s="6"/>
    </row>
    <row r="15" spans="2:14" ht="15" customHeight="1">
      <c r="B15" s="28"/>
      <c r="C15" s="34"/>
      <c r="D15" s="34"/>
      <c r="E15" s="39"/>
      <c r="F15" s="34"/>
      <c r="G15" s="34"/>
      <c r="H15" s="34"/>
      <c r="I15" s="34"/>
      <c r="J15" s="64"/>
      <c r="K15" s="57"/>
      <c r="L15" s="58"/>
      <c r="M15" s="28"/>
      <c r="N15" s="28"/>
    </row>
    <row r="16" spans="2:14" ht="24" customHeight="1">
      <c r="B16" s="135" t="s">
        <v>0</v>
      </c>
      <c r="C16" s="136"/>
      <c r="D16" s="123" t="s">
        <v>1</v>
      </c>
      <c r="E16" s="124"/>
      <c r="F16" s="123" t="s">
        <v>2</v>
      </c>
      <c r="G16" s="125"/>
      <c r="H16" s="47" t="s">
        <v>3</v>
      </c>
      <c r="I16" s="66" t="s">
        <v>22</v>
      </c>
      <c r="J16" s="67" t="s">
        <v>23</v>
      </c>
      <c r="L16" s="59"/>
      <c r="M16" s="28"/>
      <c r="N16" s="28"/>
    </row>
    <row r="17" spans="2:14" ht="15.75" customHeight="1">
      <c r="B17" s="48"/>
      <c r="C17" s="49"/>
      <c r="D17" s="51" t="s">
        <v>20</v>
      </c>
      <c r="E17" s="52" t="s">
        <v>21</v>
      </c>
      <c r="F17" s="51" t="s">
        <v>20</v>
      </c>
      <c r="G17" s="52" t="s">
        <v>21</v>
      </c>
      <c r="H17" s="50"/>
      <c r="I17" s="50"/>
      <c r="J17" s="68"/>
      <c r="K17" s="59"/>
      <c r="L17" s="59"/>
      <c r="M17" s="28"/>
      <c r="N17" s="28"/>
    </row>
    <row r="18" spans="2:14" ht="21" customHeight="1">
      <c r="B18" s="21">
        <f>WEEKDAY(Beginndatum_1)</f>
        <v>7</v>
      </c>
      <c r="C18" s="22">
        <f>Beginndatum_1</f>
        <v>40544</v>
      </c>
      <c r="D18" s="70"/>
      <c r="E18" s="41"/>
      <c r="F18" s="42"/>
      <c r="G18" s="42"/>
      <c r="H18" s="17"/>
      <c r="I18" s="74">
        <f>IF(C18&lt;&gt;"",((E18+(E18&lt;D18)-D18)+(G18+(G18&lt;F18)-F18))*24,"")</f>
        <v>0</v>
      </c>
      <c r="J18" s="71">
        <f>IF(I18-H18=0,0,I18-H18)</f>
        <v>0</v>
      </c>
      <c r="K18" s="60"/>
      <c r="L18" s="61"/>
      <c r="M18" s="28"/>
      <c r="N18" s="28"/>
    </row>
    <row r="19" spans="2:14" ht="21" customHeight="1">
      <c r="B19" s="23">
        <f>IF(C19="","",WEEKDAY(C19))</f>
        <v>1</v>
      </c>
      <c r="C19" s="24">
        <f aca="true" t="shared" si="0" ref="C19:C48">IF(C18&lt;&gt;"",IF(MONTH(Beginndatum_1)=MONTH(C18+1),C18+1,""),"")</f>
        <v>40545</v>
      </c>
      <c r="D19" s="69"/>
      <c r="E19" s="44"/>
      <c r="F19" s="45"/>
      <c r="G19" s="46"/>
      <c r="H19" s="18"/>
      <c r="I19" s="75">
        <f aca="true" t="shared" si="1" ref="I19:I48">IF(C19&lt;&gt;"",((E19+(E19&lt;D19)-D19)+(G19+(G19&lt;F19)-F19))*24,"")</f>
        <v>0</v>
      </c>
      <c r="J19" s="72">
        <f>IF(I19-H19=0,0,I19-H19)</f>
        <v>0</v>
      </c>
      <c r="K19" s="62"/>
      <c r="L19" s="61"/>
      <c r="M19" s="28"/>
      <c r="N19" s="28"/>
    </row>
    <row r="20" spans="2:14" ht="21" customHeight="1">
      <c r="B20" s="23">
        <f aca="true" t="shared" si="2" ref="B20:B48">IF(C20="","",WEEKDAY(C20))</f>
        <v>2</v>
      </c>
      <c r="C20" s="24">
        <f t="shared" si="0"/>
        <v>40546</v>
      </c>
      <c r="D20" s="69"/>
      <c r="E20" s="44"/>
      <c r="F20" s="45"/>
      <c r="G20" s="46"/>
      <c r="H20" s="18"/>
      <c r="I20" s="75">
        <f t="shared" si="1"/>
        <v>0</v>
      </c>
      <c r="J20" s="72">
        <f aca="true" t="shared" si="3" ref="J20:J48">IF(I20-H20=0,0,I20-H20)</f>
        <v>0</v>
      </c>
      <c r="K20" s="54"/>
      <c r="L20" s="55">
        <f>IF(L18="","",SUM(L18+L19))</f>
      </c>
      <c r="M20" s="28"/>
      <c r="N20" s="28"/>
    </row>
    <row r="21" spans="2:14" ht="21" customHeight="1">
      <c r="B21" s="23">
        <f t="shared" si="2"/>
        <v>3</v>
      </c>
      <c r="C21" s="24">
        <f t="shared" si="0"/>
        <v>40547</v>
      </c>
      <c r="D21" s="69"/>
      <c r="E21" s="44"/>
      <c r="F21" s="45"/>
      <c r="G21" s="46"/>
      <c r="H21" s="18"/>
      <c r="I21" s="75">
        <f t="shared" si="1"/>
        <v>0</v>
      </c>
      <c r="J21" s="72">
        <f t="shared" si="3"/>
        <v>0</v>
      </c>
      <c r="K21" s="29"/>
      <c r="L21" s="30"/>
      <c r="M21" s="28"/>
      <c r="N21" s="28"/>
    </row>
    <row r="22" spans="2:14" ht="21" customHeight="1">
      <c r="B22" s="23">
        <f t="shared" si="2"/>
        <v>4</v>
      </c>
      <c r="C22" s="24">
        <f t="shared" si="0"/>
        <v>40548</v>
      </c>
      <c r="D22" s="69"/>
      <c r="E22" s="44"/>
      <c r="F22" s="45"/>
      <c r="G22" s="46"/>
      <c r="H22" s="18"/>
      <c r="I22" s="75">
        <f t="shared" si="1"/>
        <v>0</v>
      </c>
      <c r="J22" s="72">
        <f t="shared" si="3"/>
        <v>0</v>
      </c>
      <c r="K22" s="31"/>
      <c r="L22" s="43"/>
      <c r="M22" s="28"/>
      <c r="N22" s="28"/>
    </row>
    <row r="23" spans="2:14" ht="21" customHeight="1">
      <c r="B23" s="23">
        <f t="shared" si="2"/>
        <v>5</v>
      </c>
      <c r="C23" s="24">
        <f t="shared" si="0"/>
        <v>40549</v>
      </c>
      <c r="D23" s="69"/>
      <c r="E23" s="44"/>
      <c r="F23" s="45"/>
      <c r="G23" s="46"/>
      <c r="H23" s="18"/>
      <c r="I23" s="74">
        <f t="shared" si="1"/>
        <v>0</v>
      </c>
      <c r="J23" s="72">
        <f t="shared" si="3"/>
        <v>0</v>
      </c>
      <c r="K23" s="32"/>
      <c r="L23" s="33">
        <f>IF(OR(L18="",L21=""),"",L21+L22-L20)</f>
      </c>
      <c r="M23" s="28"/>
      <c r="N23" s="28"/>
    </row>
    <row r="24" spans="2:14" ht="21" customHeight="1">
      <c r="B24" s="23">
        <f t="shared" si="2"/>
        <v>6</v>
      </c>
      <c r="C24" s="24">
        <f t="shared" si="0"/>
        <v>40550</v>
      </c>
      <c r="D24" s="69"/>
      <c r="E24" s="44"/>
      <c r="F24" s="45"/>
      <c r="G24" s="46"/>
      <c r="H24" s="18"/>
      <c r="I24" s="76">
        <f t="shared" si="1"/>
        <v>0</v>
      </c>
      <c r="J24" s="72">
        <f t="shared" si="3"/>
        <v>0</v>
      </c>
      <c r="K24" s="28"/>
      <c r="L24" s="28"/>
      <c r="M24" s="28"/>
      <c r="N24" s="28"/>
    </row>
    <row r="25" spans="2:14" ht="21" customHeight="1">
      <c r="B25" s="23">
        <f t="shared" si="2"/>
        <v>7</v>
      </c>
      <c r="C25" s="24">
        <f t="shared" si="0"/>
        <v>40551</v>
      </c>
      <c r="D25" s="69"/>
      <c r="E25" s="44"/>
      <c r="F25" s="45"/>
      <c r="G25" s="46"/>
      <c r="H25" s="18"/>
      <c r="I25" s="76">
        <f t="shared" si="1"/>
        <v>0</v>
      </c>
      <c r="J25" s="72">
        <f t="shared" si="3"/>
        <v>0</v>
      </c>
      <c r="K25" s="28"/>
      <c r="L25" s="28"/>
      <c r="M25" s="28"/>
      <c r="N25" s="28"/>
    </row>
    <row r="26" spans="2:14" ht="21" customHeight="1">
      <c r="B26" s="23">
        <f t="shared" si="2"/>
        <v>1</v>
      </c>
      <c r="C26" s="24">
        <f t="shared" si="0"/>
        <v>40552</v>
      </c>
      <c r="D26" s="69"/>
      <c r="E26" s="44"/>
      <c r="F26" s="45"/>
      <c r="G26" s="46"/>
      <c r="H26" s="18"/>
      <c r="I26" s="75">
        <f t="shared" si="1"/>
        <v>0</v>
      </c>
      <c r="J26" s="72">
        <f t="shared" si="3"/>
        <v>0</v>
      </c>
      <c r="K26" s="28"/>
      <c r="L26" s="28"/>
      <c r="M26" s="28"/>
      <c r="N26" s="28"/>
    </row>
    <row r="27" spans="2:14" ht="21" customHeight="1">
      <c r="B27" s="23">
        <f t="shared" si="2"/>
        <v>2</v>
      </c>
      <c r="C27" s="24">
        <f t="shared" si="0"/>
        <v>40553</v>
      </c>
      <c r="D27" s="69"/>
      <c r="E27" s="44"/>
      <c r="F27" s="45"/>
      <c r="G27" s="46"/>
      <c r="H27" s="18"/>
      <c r="I27" s="74">
        <f t="shared" si="1"/>
        <v>0</v>
      </c>
      <c r="J27" s="72">
        <f t="shared" si="3"/>
        <v>0</v>
      </c>
      <c r="K27" s="28"/>
      <c r="L27" s="28"/>
      <c r="M27" s="28"/>
      <c r="N27" s="28"/>
    </row>
    <row r="28" spans="2:14" ht="21" customHeight="1">
      <c r="B28" s="23">
        <f t="shared" si="2"/>
        <v>3</v>
      </c>
      <c r="C28" s="24">
        <f t="shared" si="0"/>
        <v>40554</v>
      </c>
      <c r="D28" s="69"/>
      <c r="E28" s="44"/>
      <c r="F28" s="45"/>
      <c r="G28" s="46"/>
      <c r="H28" s="18"/>
      <c r="I28" s="75">
        <f t="shared" si="1"/>
        <v>0</v>
      </c>
      <c r="J28" s="72">
        <f t="shared" si="3"/>
        <v>0</v>
      </c>
      <c r="K28" s="28"/>
      <c r="L28" s="28"/>
      <c r="M28" s="28"/>
      <c r="N28" s="28"/>
    </row>
    <row r="29" spans="2:14" ht="21" customHeight="1">
      <c r="B29" s="23">
        <f t="shared" si="2"/>
        <v>4</v>
      </c>
      <c r="C29" s="24">
        <f t="shared" si="0"/>
        <v>40555</v>
      </c>
      <c r="D29" s="69"/>
      <c r="E29" s="44"/>
      <c r="F29" s="45"/>
      <c r="G29" s="46"/>
      <c r="H29" s="18"/>
      <c r="I29" s="74">
        <f t="shared" si="1"/>
        <v>0</v>
      </c>
      <c r="J29" s="72">
        <f t="shared" si="3"/>
        <v>0</v>
      </c>
      <c r="K29" s="28"/>
      <c r="L29" s="28"/>
      <c r="M29" s="28"/>
      <c r="N29" s="28"/>
    </row>
    <row r="30" spans="2:14" ht="21" customHeight="1">
      <c r="B30" s="23">
        <f t="shared" si="2"/>
        <v>5</v>
      </c>
      <c r="C30" s="24">
        <f t="shared" si="0"/>
        <v>40556</v>
      </c>
      <c r="D30" s="69"/>
      <c r="E30" s="44"/>
      <c r="F30" s="45"/>
      <c r="G30" s="46"/>
      <c r="H30" s="18"/>
      <c r="I30" s="75">
        <f t="shared" si="1"/>
        <v>0</v>
      </c>
      <c r="J30" s="72">
        <f t="shared" si="3"/>
        <v>0</v>
      </c>
      <c r="K30" s="28"/>
      <c r="L30" s="28"/>
      <c r="M30" s="28"/>
      <c r="N30" s="28"/>
    </row>
    <row r="31" spans="2:10" ht="21" customHeight="1">
      <c r="B31" s="23">
        <f t="shared" si="2"/>
        <v>6</v>
      </c>
      <c r="C31" s="24">
        <f t="shared" si="0"/>
        <v>40557</v>
      </c>
      <c r="D31" s="69"/>
      <c r="E31" s="44"/>
      <c r="F31" s="45"/>
      <c r="G31" s="46"/>
      <c r="H31" s="18"/>
      <c r="I31" s="77">
        <f t="shared" si="1"/>
        <v>0</v>
      </c>
      <c r="J31" s="72">
        <f t="shared" si="3"/>
        <v>0</v>
      </c>
    </row>
    <row r="32" spans="2:10" ht="21" customHeight="1">
      <c r="B32" s="23">
        <f t="shared" si="2"/>
        <v>7</v>
      </c>
      <c r="C32" s="24">
        <f t="shared" si="0"/>
        <v>40558</v>
      </c>
      <c r="D32" s="69"/>
      <c r="E32" s="44"/>
      <c r="F32" s="45"/>
      <c r="G32" s="46"/>
      <c r="H32" s="18"/>
      <c r="I32" s="75">
        <f t="shared" si="1"/>
        <v>0</v>
      </c>
      <c r="J32" s="72">
        <f t="shared" si="3"/>
        <v>0</v>
      </c>
    </row>
    <row r="33" spans="2:10" ht="21" customHeight="1">
      <c r="B33" s="23">
        <f t="shared" si="2"/>
        <v>1</v>
      </c>
      <c r="C33" s="24">
        <f t="shared" si="0"/>
        <v>40559</v>
      </c>
      <c r="D33" s="69"/>
      <c r="E33" s="44"/>
      <c r="F33" s="45"/>
      <c r="G33" s="46"/>
      <c r="H33" s="18"/>
      <c r="I33" s="74">
        <f t="shared" si="1"/>
        <v>0</v>
      </c>
      <c r="J33" s="72">
        <f t="shared" si="3"/>
        <v>0</v>
      </c>
    </row>
    <row r="34" spans="2:10" ht="21" customHeight="1">
      <c r="B34" s="23">
        <f t="shared" si="2"/>
        <v>2</v>
      </c>
      <c r="C34" s="24">
        <f t="shared" si="0"/>
        <v>40560</v>
      </c>
      <c r="D34" s="69"/>
      <c r="E34" s="44"/>
      <c r="F34" s="45"/>
      <c r="G34" s="46"/>
      <c r="H34" s="18"/>
      <c r="I34" s="76">
        <f t="shared" si="1"/>
        <v>0</v>
      </c>
      <c r="J34" s="72">
        <f t="shared" si="3"/>
        <v>0</v>
      </c>
    </row>
    <row r="35" spans="2:10" ht="21" customHeight="1">
      <c r="B35" s="23">
        <f t="shared" si="2"/>
        <v>3</v>
      </c>
      <c r="C35" s="24">
        <f t="shared" si="0"/>
        <v>40561</v>
      </c>
      <c r="D35" s="69"/>
      <c r="E35" s="44"/>
      <c r="F35" s="45"/>
      <c r="G35" s="46"/>
      <c r="H35" s="18"/>
      <c r="I35" s="75">
        <f t="shared" si="1"/>
        <v>0</v>
      </c>
      <c r="J35" s="72">
        <f t="shared" si="3"/>
        <v>0</v>
      </c>
    </row>
    <row r="36" spans="2:10" ht="21" customHeight="1">
      <c r="B36" s="23">
        <f t="shared" si="2"/>
        <v>4</v>
      </c>
      <c r="C36" s="24">
        <f t="shared" si="0"/>
        <v>40562</v>
      </c>
      <c r="D36" s="69"/>
      <c r="E36" s="44"/>
      <c r="F36" s="45"/>
      <c r="G36" s="46"/>
      <c r="H36" s="18"/>
      <c r="I36" s="74">
        <f t="shared" si="1"/>
        <v>0</v>
      </c>
      <c r="J36" s="72">
        <f t="shared" si="3"/>
        <v>0</v>
      </c>
    </row>
    <row r="37" spans="2:10" ht="21" customHeight="1">
      <c r="B37" s="23">
        <f t="shared" si="2"/>
        <v>5</v>
      </c>
      <c r="C37" s="24">
        <f t="shared" si="0"/>
        <v>40563</v>
      </c>
      <c r="D37" s="69"/>
      <c r="E37" s="44"/>
      <c r="F37" s="45"/>
      <c r="G37" s="46"/>
      <c r="H37" s="18"/>
      <c r="I37" s="75">
        <f t="shared" si="1"/>
        <v>0</v>
      </c>
      <c r="J37" s="72">
        <f t="shared" si="3"/>
        <v>0</v>
      </c>
    </row>
    <row r="38" spans="2:10" ht="21" customHeight="1">
      <c r="B38" s="23">
        <f>IF(C38="","",WEEKDAY(C38))</f>
        <v>6</v>
      </c>
      <c r="C38" s="24">
        <f t="shared" si="0"/>
        <v>40564</v>
      </c>
      <c r="D38" s="69"/>
      <c r="E38" s="44"/>
      <c r="F38" s="45"/>
      <c r="G38" s="46"/>
      <c r="H38" s="18"/>
      <c r="I38" s="76">
        <f t="shared" si="1"/>
        <v>0</v>
      </c>
      <c r="J38" s="72">
        <f t="shared" si="3"/>
        <v>0</v>
      </c>
    </row>
    <row r="39" spans="2:10" ht="21" customHeight="1">
      <c r="B39" s="23">
        <f t="shared" si="2"/>
        <v>7</v>
      </c>
      <c r="C39" s="24">
        <f t="shared" si="0"/>
        <v>40565</v>
      </c>
      <c r="D39" s="69"/>
      <c r="E39" s="44"/>
      <c r="F39" s="45"/>
      <c r="G39" s="46"/>
      <c r="H39" s="18"/>
      <c r="I39" s="75">
        <f t="shared" si="1"/>
        <v>0</v>
      </c>
      <c r="J39" s="72">
        <f t="shared" si="3"/>
        <v>0</v>
      </c>
    </row>
    <row r="40" spans="2:10" ht="21" customHeight="1">
      <c r="B40" s="23">
        <f t="shared" si="2"/>
        <v>1</v>
      </c>
      <c r="C40" s="24">
        <f t="shared" si="0"/>
        <v>40566</v>
      </c>
      <c r="D40" s="69"/>
      <c r="E40" s="44"/>
      <c r="F40" s="45"/>
      <c r="G40" s="46"/>
      <c r="H40" s="18"/>
      <c r="I40" s="74">
        <f t="shared" si="1"/>
        <v>0</v>
      </c>
      <c r="J40" s="72">
        <f t="shared" si="3"/>
        <v>0</v>
      </c>
    </row>
    <row r="41" spans="2:10" ht="21" customHeight="1">
      <c r="B41" s="23">
        <f t="shared" si="2"/>
        <v>2</v>
      </c>
      <c r="C41" s="24">
        <f t="shared" si="0"/>
        <v>40567</v>
      </c>
      <c r="D41" s="69"/>
      <c r="E41" s="44"/>
      <c r="F41" s="45"/>
      <c r="G41" s="46"/>
      <c r="H41" s="18"/>
      <c r="I41" s="75">
        <f t="shared" si="1"/>
        <v>0</v>
      </c>
      <c r="J41" s="72">
        <f t="shared" si="3"/>
        <v>0</v>
      </c>
    </row>
    <row r="42" spans="2:10" ht="21" customHeight="1">
      <c r="B42" s="23">
        <f t="shared" si="2"/>
        <v>3</v>
      </c>
      <c r="C42" s="24">
        <f t="shared" si="0"/>
        <v>40568</v>
      </c>
      <c r="D42" s="69"/>
      <c r="E42" s="44"/>
      <c r="F42" s="45"/>
      <c r="G42" s="46"/>
      <c r="H42" s="18"/>
      <c r="I42" s="75">
        <f t="shared" si="1"/>
        <v>0</v>
      </c>
      <c r="J42" s="72">
        <f t="shared" si="3"/>
        <v>0</v>
      </c>
    </row>
    <row r="43" spans="2:10" ht="21" customHeight="1">
      <c r="B43" s="23">
        <f t="shared" si="2"/>
        <v>4</v>
      </c>
      <c r="C43" s="24">
        <f t="shared" si="0"/>
        <v>40569</v>
      </c>
      <c r="D43" s="69"/>
      <c r="E43" s="44"/>
      <c r="F43" s="45"/>
      <c r="G43" s="46"/>
      <c r="H43" s="18"/>
      <c r="I43" s="75">
        <f t="shared" si="1"/>
        <v>0</v>
      </c>
      <c r="J43" s="72">
        <f t="shared" si="3"/>
        <v>0</v>
      </c>
    </row>
    <row r="44" spans="2:10" ht="21" customHeight="1">
      <c r="B44" s="23">
        <f t="shared" si="2"/>
        <v>5</v>
      </c>
      <c r="C44" s="24">
        <f t="shared" si="0"/>
        <v>40570</v>
      </c>
      <c r="D44" s="69"/>
      <c r="E44" s="44"/>
      <c r="F44" s="45"/>
      <c r="G44" s="46"/>
      <c r="H44" s="18"/>
      <c r="I44" s="75">
        <f t="shared" si="1"/>
        <v>0</v>
      </c>
      <c r="J44" s="72">
        <f t="shared" si="3"/>
        <v>0</v>
      </c>
    </row>
    <row r="45" spans="2:10" ht="21" customHeight="1">
      <c r="B45" s="23">
        <f t="shared" si="2"/>
        <v>6</v>
      </c>
      <c r="C45" s="24">
        <f t="shared" si="0"/>
        <v>40571</v>
      </c>
      <c r="D45" s="69"/>
      <c r="E45" s="44"/>
      <c r="F45" s="45"/>
      <c r="G45" s="46"/>
      <c r="H45" s="18"/>
      <c r="I45" s="77">
        <f t="shared" si="1"/>
        <v>0</v>
      </c>
      <c r="J45" s="72">
        <f t="shared" si="3"/>
        <v>0</v>
      </c>
    </row>
    <row r="46" spans="2:10" ht="21" customHeight="1">
      <c r="B46" s="23">
        <f t="shared" si="2"/>
        <v>7</v>
      </c>
      <c r="C46" s="24">
        <f t="shared" si="0"/>
        <v>40572</v>
      </c>
      <c r="D46" s="69"/>
      <c r="E46" s="44"/>
      <c r="F46" s="45"/>
      <c r="G46" s="46"/>
      <c r="H46" s="18"/>
      <c r="I46" s="74">
        <f t="shared" si="1"/>
        <v>0</v>
      </c>
      <c r="J46" s="72">
        <f t="shared" si="3"/>
        <v>0</v>
      </c>
    </row>
    <row r="47" spans="2:10" ht="21" customHeight="1">
      <c r="B47" s="23">
        <f t="shared" si="2"/>
        <v>1</v>
      </c>
      <c r="C47" s="24">
        <f t="shared" si="0"/>
        <v>40573</v>
      </c>
      <c r="D47" s="69"/>
      <c r="E47" s="44"/>
      <c r="F47" s="45"/>
      <c r="G47" s="46"/>
      <c r="H47" s="18"/>
      <c r="I47" s="75">
        <f t="shared" si="1"/>
        <v>0</v>
      </c>
      <c r="J47" s="72">
        <f t="shared" si="3"/>
        <v>0</v>
      </c>
    </row>
    <row r="48" spans="2:10" ht="21" customHeight="1">
      <c r="B48" s="23">
        <f t="shared" si="2"/>
        <v>2</v>
      </c>
      <c r="C48" s="24">
        <f t="shared" si="0"/>
        <v>40574</v>
      </c>
      <c r="D48" s="69"/>
      <c r="E48" s="44"/>
      <c r="F48" s="45"/>
      <c r="G48" s="46"/>
      <c r="H48" s="18"/>
      <c r="I48" s="78">
        <f t="shared" si="1"/>
        <v>0</v>
      </c>
      <c r="J48" s="72">
        <f t="shared" si="3"/>
        <v>0</v>
      </c>
    </row>
    <row r="49" spans="2:10" ht="21" customHeight="1">
      <c r="B49" s="131" t="s">
        <v>8</v>
      </c>
      <c r="C49" s="132"/>
      <c r="D49" s="126"/>
      <c r="E49" s="86"/>
      <c r="F49" s="86"/>
      <c r="G49" s="87"/>
      <c r="H49" s="40">
        <f>IF(SUM(H18:H48)=0,"",SUM(H18:H48))</f>
      </c>
      <c r="I49" s="40">
        <f>IF(SUM(I18:I48)=0,"",SUM(I18:I48))</f>
      </c>
      <c r="J49" s="73">
        <f>SUM(J18:J48)</f>
        <v>0</v>
      </c>
    </row>
    <row r="50" spans="3:10" ht="15" customHeight="1">
      <c r="C50" s="13"/>
      <c r="D50" s="13"/>
      <c r="E50" s="13"/>
      <c r="F50" s="13"/>
      <c r="G50" s="12"/>
      <c r="H50" s="12"/>
      <c r="I50" s="12"/>
      <c r="J50" s="64"/>
    </row>
    <row r="51" spans="2:10" ht="82.5" customHeight="1">
      <c r="B51" s="85"/>
      <c r="C51" s="86"/>
      <c r="D51" s="86"/>
      <c r="E51" s="86"/>
      <c r="F51" s="86"/>
      <c r="G51" s="86"/>
      <c r="H51" s="86"/>
      <c r="I51" s="86"/>
      <c r="J51" s="87"/>
    </row>
    <row r="52" ht="12.75" customHeight="1"/>
    <row r="53" ht="12.75" customHeight="1"/>
    <row r="54" ht="12.75" customHeight="1"/>
  </sheetData>
  <sheetProtection password="84E8" sheet="1" objects="1" scenarios="1"/>
  <mergeCells count="35">
    <mergeCell ref="K4:L4"/>
    <mergeCell ref="B16:C16"/>
    <mergeCell ref="B8:E8"/>
    <mergeCell ref="B4:E4"/>
    <mergeCell ref="G11:H11"/>
    <mergeCell ref="B1:J2"/>
    <mergeCell ref="B5:E5"/>
    <mergeCell ref="B6:E6"/>
    <mergeCell ref="C7:I7"/>
    <mergeCell ref="D16:E16"/>
    <mergeCell ref="F16:G16"/>
    <mergeCell ref="D49:G49"/>
    <mergeCell ref="G12:H12"/>
    <mergeCell ref="G13:H13"/>
    <mergeCell ref="B49:C49"/>
    <mergeCell ref="I10:J10"/>
    <mergeCell ref="G14:H14"/>
    <mergeCell ref="B11:C11"/>
    <mergeCell ref="B10:C10"/>
    <mergeCell ref="B9:C9"/>
    <mergeCell ref="G9:H9"/>
    <mergeCell ref="G10:H10"/>
    <mergeCell ref="D9:E9"/>
    <mergeCell ref="D10:E10"/>
    <mergeCell ref="D11:E11"/>
    <mergeCell ref="I11:J11"/>
    <mergeCell ref="I12:J12"/>
    <mergeCell ref="I13:J13"/>
    <mergeCell ref="I14:J14"/>
    <mergeCell ref="B51:J51"/>
    <mergeCell ref="F4:J4"/>
    <mergeCell ref="F6:J6"/>
    <mergeCell ref="F5:J5"/>
    <mergeCell ref="G8:J8"/>
    <mergeCell ref="I9:J9"/>
  </mergeCells>
  <conditionalFormatting sqref="B18:H18">
    <cfRule type="expression" priority="32" dxfId="0" stopIfTrue="1">
      <formula>OR(WEEKDAY($C$18)=7,WEEKDAY($C$18)=1)</formula>
    </cfRule>
  </conditionalFormatting>
  <conditionalFormatting sqref="B19:H19">
    <cfRule type="expression" priority="31" dxfId="0" stopIfTrue="1">
      <formula>OR(WEEKDAY($C$19)=7,WEEKDAY($C$19)=1)</formula>
    </cfRule>
  </conditionalFormatting>
  <conditionalFormatting sqref="B20:H20">
    <cfRule type="expression" priority="30" dxfId="0" stopIfTrue="1">
      <formula>OR(WEEKDAY($C$20)=7,WEEKDAY($C$20)=1)</formula>
    </cfRule>
  </conditionalFormatting>
  <conditionalFormatting sqref="B21:C21 E21:H21">
    <cfRule type="expression" priority="29" dxfId="0" stopIfTrue="1">
      <formula>OR(WEEKDAY($C$21)=7,WEEKDAY($C$21)=1)</formula>
    </cfRule>
  </conditionalFormatting>
  <conditionalFormatting sqref="B22:H22">
    <cfRule type="expression" priority="28" dxfId="0" stopIfTrue="1">
      <formula>OR(WEEKDAY($C$22)=7,WEEKDAY($C$22)=1)</formula>
    </cfRule>
  </conditionalFormatting>
  <conditionalFormatting sqref="B23:H23">
    <cfRule type="expression" priority="27" dxfId="0" stopIfTrue="1">
      <formula>OR(WEEKDAY($C$23)=7,WEEKDAY($C$23)=1)</formula>
    </cfRule>
  </conditionalFormatting>
  <conditionalFormatting sqref="B24:H24">
    <cfRule type="expression" priority="26" dxfId="0" stopIfTrue="1">
      <formula>OR(WEEKDAY($C$24)=7,WEEKDAY($C$24)=1)</formula>
    </cfRule>
  </conditionalFormatting>
  <conditionalFormatting sqref="B25:H25">
    <cfRule type="expression" priority="25" dxfId="0" stopIfTrue="1">
      <formula>OR(WEEKDAY($C$25)=7,WEEKDAY($C$25)=1)</formula>
    </cfRule>
  </conditionalFormatting>
  <conditionalFormatting sqref="B26:H26">
    <cfRule type="expression" priority="24" dxfId="0" stopIfTrue="1">
      <formula>OR(WEEKDAY($C$26)=7,WEEKDAY($C$26)=1)</formula>
    </cfRule>
  </conditionalFormatting>
  <conditionalFormatting sqref="B27:H27">
    <cfRule type="expression" priority="23" dxfId="0" stopIfTrue="1">
      <formula>OR(WEEKDAY($C$27)=7,WEEKDAY($C$27)=1)</formula>
    </cfRule>
  </conditionalFormatting>
  <conditionalFormatting sqref="B28:H28">
    <cfRule type="expression" priority="22" dxfId="0" stopIfTrue="1">
      <formula>OR(WEEKDAY($C$28)=7,WEEKDAY($C$28)=1)</formula>
    </cfRule>
  </conditionalFormatting>
  <conditionalFormatting sqref="B29:H29">
    <cfRule type="expression" priority="21" dxfId="0" stopIfTrue="1">
      <formula>OR(WEEKDAY($C$29)=7,WEEKDAY($C$29)=1)</formula>
    </cfRule>
  </conditionalFormatting>
  <conditionalFormatting sqref="B30:H30">
    <cfRule type="expression" priority="20" dxfId="0" stopIfTrue="1">
      <formula>OR(WEEKDAY($C$30)=7,WEEKDAY($C$30)=1)</formula>
    </cfRule>
  </conditionalFormatting>
  <conditionalFormatting sqref="B31:H31">
    <cfRule type="expression" priority="19" dxfId="0" stopIfTrue="1">
      <formula>OR(WEEKDAY($C$31)=7,WEEKDAY($C$31)=1)</formula>
    </cfRule>
  </conditionalFormatting>
  <conditionalFormatting sqref="B32:H32">
    <cfRule type="expression" priority="18" dxfId="0" stopIfTrue="1">
      <formula>OR(WEEKDAY($C$32)=7,WEEKDAY($C$32)=1)</formula>
    </cfRule>
  </conditionalFormatting>
  <conditionalFormatting sqref="B33:H33">
    <cfRule type="expression" priority="17" dxfId="0" stopIfTrue="1">
      <formula>OR(WEEKDAY($C$33)=7,WEEKDAY($C$33)=1)</formula>
    </cfRule>
  </conditionalFormatting>
  <conditionalFormatting sqref="B34:H34">
    <cfRule type="expression" priority="16" dxfId="0" stopIfTrue="1">
      <formula>OR(WEEKDAY($C$34)=7,WEEKDAY($C$34)=1)</formula>
    </cfRule>
  </conditionalFormatting>
  <conditionalFormatting sqref="B35:H35">
    <cfRule type="expression" priority="15" dxfId="0" stopIfTrue="1">
      <formula>OR(WEEKDAY($C$35)=7,WEEKDAY($C$35)=1)</formula>
    </cfRule>
  </conditionalFormatting>
  <conditionalFormatting sqref="B36:H36">
    <cfRule type="expression" priority="14" dxfId="0" stopIfTrue="1">
      <formula>OR(WEEKDAY($C$36)=7,WEEKDAY($C$36)=1)</formula>
    </cfRule>
  </conditionalFormatting>
  <conditionalFormatting sqref="B37:H37">
    <cfRule type="expression" priority="13" dxfId="0" stopIfTrue="1">
      <formula>OR(WEEKDAY($C$37)=7,WEEKDAY($C$37)=1)</formula>
    </cfRule>
  </conditionalFormatting>
  <conditionalFormatting sqref="B38:H38">
    <cfRule type="expression" priority="12" dxfId="0" stopIfTrue="1">
      <formula>OR(WEEKDAY($C$38)=7,WEEKDAY($C$38)=1)</formula>
    </cfRule>
  </conditionalFormatting>
  <conditionalFormatting sqref="B39:H39">
    <cfRule type="expression" priority="11" dxfId="0" stopIfTrue="1">
      <formula>OR(WEEKDAY($C$39)=7,WEEKDAY($C$39)=1)</formula>
    </cfRule>
  </conditionalFormatting>
  <conditionalFormatting sqref="B40:H40">
    <cfRule type="expression" priority="10" dxfId="0" stopIfTrue="1">
      <formula>OR(WEEKDAY($C$40)=7,WEEKDAY($C$40)=1)</formula>
    </cfRule>
  </conditionalFormatting>
  <conditionalFormatting sqref="B41:H41">
    <cfRule type="expression" priority="9" dxfId="0" stopIfTrue="1">
      <formula>OR(WEEKDAY($C$41)=7,WEEKDAY($C$41)=1)</formula>
    </cfRule>
  </conditionalFormatting>
  <conditionalFormatting sqref="B42:H42">
    <cfRule type="expression" priority="8" dxfId="0" stopIfTrue="1">
      <formula>OR(WEEKDAY($C$42)=7,WEEKDAY($C$42)=1)</formula>
    </cfRule>
  </conditionalFormatting>
  <conditionalFormatting sqref="B43:H43">
    <cfRule type="expression" priority="7" dxfId="0" stopIfTrue="1">
      <formula>OR(WEEKDAY($C$43)=7,WEEKDAY($C$43)=1)</formula>
    </cfRule>
  </conditionalFormatting>
  <conditionalFormatting sqref="B44:H44">
    <cfRule type="expression" priority="6" dxfId="0" stopIfTrue="1">
      <formula>OR(WEEKDAY($C$44)=7,WEEKDAY($C$44)=1)</formula>
    </cfRule>
  </conditionalFormatting>
  <conditionalFormatting sqref="B45:H45">
    <cfRule type="expression" priority="5" dxfId="0" stopIfTrue="1">
      <formula>OR(WEEKDAY($C$45)=7,WEEKDAY($C$45)=1)</formula>
    </cfRule>
  </conditionalFormatting>
  <conditionalFormatting sqref="B46:H46">
    <cfRule type="expression" priority="4" dxfId="0" stopIfTrue="1">
      <formula>OR(WEEKDAY($C$46)=7,WEEKDAY($C$46)=1)</formula>
    </cfRule>
  </conditionalFormatting>
  <conditionalFormatting sqref="B47:H47">
    <cfRule type="expression" priority="3" dxfId="0" stopIfTrue="1">
      <formula>OR(WEEKDAY($C$47)=7,WEEKDAY($C$47)=1)</formula>
    </cfRule>
  </conditionalFormatting>
  <conditionalFormatting sqref="B48:H48">
    <cfRule type="expression" priority="2" dxfId="0" stopIfTrue="1">
      <formula>OR(WEEKDAY($C$48)=7,WEEKDAY($C$48)=1)</formula>
    </cfRule>
  </conditionalFormatting>
  <conditionalFormatting sqref="D21">
    <cfRule type="expression" priority="1" dxfId="0" stopIfTrue="1">
      <formula>OR(WEEKDAY($C$20)=7,WEEKDAY($C$20)=1)</formula>
    </cfRule>
  </conditionalFormatting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Sabine Linimair</cp:lastModifiedBy>
  <cp:lastPrinted>2010-02-24T15:36:23Z</cp:lastPrinted>
  <dcterms:created xsi:type="dcterms:W3CDTF">2001-11-06T07:51:42Z</dcterms:created>
  <dcterms:modified xsi:type="dcterms:W3CDTF">2011-07-11T06:26:24Z</dcterms:modified>
  <cp:category/>
  <cp:version/>
  <cp:contentType/>
  <cp:contentStatus/>
</cp:coreProperties>
</file>